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Sheet1!$A$3:$J$41</definedName>
    <definedName name="_xlnm.Print_Area" localSheetId="0">Sheet1!$A$1:$K$41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<sst xmlns="http://schemas.openxmlformats.org/spreadsheetml/2006/main" count="124" uniqueCount="95">
  <si>
    <t>池州市青阳县重点行业领域社保补贴公示（第三批）</t>
  </si>
  <si>
    <t>单位：青阳县公共就业和人才服务中心                                                                             时间：2026年3月6日</t>
  </si>
  <si>
    <t>序号</t>
  </si>
  <si>
    <t>公司名称</t>
  </si>
  <si>
    <t>姓名</t>
  </si>
  <si>
    <t>重点群体类别</t>
  </si>
  <si>
    <t>补贴开始年月</t>
  </si>
  <si>
    <t>补贴结束年月</t>
  </si>
  <si>
    <t>补贴月数</t>
  </si>
  <si>
    <t>剩余可享受月数</t>
  </si>
  <si>
    <t>个人缴费总额（元）</t>
  </si>
  <si>
    <t>补贴总额（元）</t>
  </si>
  <si>
    <t>备注</t>
  </si>
  <si>
    <t>1</t>
  </si>
  <si>
    <t>安徽大衍半导体科技有限公司</t>
  </si>
  <si>
    <t>唐亚鹏</t>
  </si>
  <si>
    <t>2</t>
  </si>
  <si>
    <t>安徽华夏蓝天机电设备有限公司</t>
  </si>
  <si>
    <t>白陈喜</t>
  </si>
  <si>
    <t>3</t>
  </si>
  <si>
    <t>祝培玉</t>
  </si>
  <si>
    <t>4</t>
  </si>
  <si>
    <t>黄立金</t>
  </si>
  <si>
    <t>5</t>
  </si>
  <si>
    <t>安徽柯力电气制造有限公司</t>
  </si>
  <si>
    <t>陆艺</t>
  </si>
  <si>
    <t>6</t>
  </si>
  <si>
    <t>杨懿凡</t>
  </si>
  <si>
    <t>7</t>
  </si>
  <si>
    <t>安徽农巧施农业科技有限公司</t>
  </si>
  <si>
    <t>何文润</t>
  </si>
  <si>
    <t>8</t>
  </si>
  <si>
    <t>李欣然</t>
  </si>
  <si>
    <t>9</t>
  </si>
  <si>
    <t>陶子文</t>
  </si>
  <si>
    <t>10</t>
  </si>
  <si>
    <t>陈金豪</t>
  </si>
  <si>
    <t>11</t>
  </si>
  <si>
    <t>王彬</t>
  </si>
  <si>
    <t>12</t>
  </si>
  <si>
    <t>徐俊杰</t>
  </si>
  <si>
    <t>13</t>
  </si>
  <si>
    <t>姚天</t>
  </si>
  <si>
    <t>14</t>
  </si>
  <si>
    <t>刘镜</t>
  </si>
  <si>
    <t>15</t>
  </si>
  <si>
    <t>翟小步</t>
  </si>
  <si>
    <t>16</t>
  </si>
  <si>
    <t>徐进浩</t>
  </si>
  <si>
    <t>17</t>
  </si>
  <si>
    <t>张程礼</t>
  </si>
  <si>
    <t>18</t>
  </si>
  <si>
    <t>金理</t>
  </si>
  <si>
    <t>19</t>
  </si>
  <si>
    <t>黄西</t>
  </si>
  <si>
    <t>20</t>
  </si>
  <si>
    <t>王成行</t>
  </si>
  <si>
    <t>21</t>
  </si>
  <si>
    <t>肖煜</t>
  </si>
  <si>
    <t>22</t>
  </si>
  <si>
    <t>张帅</t>
  </si>
  <si>
    <t>23</t>
  </si>
  <si>
    <t>杨雨</t>
  </si>
  <si>
    <t>24</t>
  </si>
  <si>
    <t>管利</t>
  </si>
  <si>
    <t>25</t>
  </si>
  <si>
    <t>安徽泫氏铸造有限责任公司</t>
  </si>
  <si>
    <t>韩鑫瑞</t>
  </si>
  <si>
    <t>26</t>
  </si>
  <si>
    <t>邹方芳</t>
  </si>
  <si>
    <t>27</t>
  </si>
  <si>
    <t>池州鑫力达科技有限公司</t>
  </si>
  <si>
    <t>王晓寒</t>
  </si>
  <si>
    <t>28</t>
  </si>
  <si>
    <t>尹建杰</t>
  </si>
  <si>
    <t>29</t>
  </si>
  <si>
    <t>何蒋海</t>
  </si>
  <si>
    <t>30</t>
  </si>
  <si>
    <t>邢邦国</t>
  </si>
  <si>
    <t>31</t>
  </si>
  <si>
    <t>艾孜买提江·赛买提</t>
  </si>
  <si>
    <t>32</t>
  </si>
  <si>
    <t>刘旭华</t>
  </si>
  <si>
    <t>33</t>
  </si>
  <si>
    <t>杨旸</t>
  </si>
  <si>
    <t>34</t>
  </si>
  <si>
    <t>安徽省亿盛源新材料有限公司</t>
  </si>
  <si>
    <t>江加美</t>
  </si>
  <si>
    <t>35</t>
  </si>
  <si>
    <t>姚煜琼</t>
  </si>
  <si>
    <t>36</t>
  </si>
  <si>
    <t>陈乐</t>
  </si>
  <si>
    <t>合计</t>
  </si>
  <si>
    <t xml:space="preserve">  人民币大写（¥）：捌仟玖佰肆拾元零肆分。</t>
  </si>
  <si>
    <t>注：重点群体分类：1.2025届高校毕业生、2.2023或2024届离校未就业毕业生、3.2025年登记失业半年以上人员、4.防止返贫监测对象。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</si>
</sst>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  <numFmt numFmtId="177" formatCode="0.00_ "/>
  </numFmts>
  <fonts count="28">
    <font>
      <sz val="11"/>
      <color theme="1"/>
      <name val="宋体"/>
      <charset val="134"/>
      <scheme val="minor"/>
    </font>
    <font>
      <b/>
      <sz val="12"/>
      <name val="仿宋"/>
      <charset val="134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theme="1"/>
      <name val="方正小标宋简体"/>
      <charset val="134"/>
    </font>
    <font>
      <sz val="20"/>
      <color theme="1"/>
      <name val="方正小标宋简体"/>
      <charset val="134"/>
    </font>
    <font>
      <sz val="11"/>
      <color theme="1"/>
      <name val="宋体"/>
      <charset val="134"/>
      <scheme val="major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0</xdr:colOff>
      <xdr:row>29</xdr:row>
      <xdr:rowOff>0</xdr:rowOff>
    </xdr:from>
    <xdr:to>
      <xdr:col>3</xdr:col>
      <xdr:colOff>12700</xdr:colOff>
      <xdr:row>29</xdr:row>
      <xdr:rowOff>210820</xdr:rowOff>
    </xdr:to>
    <xdr:pic>
      <xdr:nvPicPr>
        <xdr:cNvPr id="2" name="Picture 14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847975" y="8140700"/>
          <a:ext cx="12700" cy="21082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12700</xdr:colOff>
      <xdr:row>30</xdr:row>
      <xdr:rowOff>210820</xdr:rowOff>
    </xdr:to>
    <xdr:pic>
      <xdr:nvPicPr>
        <xdr:cNvPr id="3" name="Picture 14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847975" y="8382000"/>
          <a:ext cx="12700" cy="21082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12700</xdr:colOff>
      <xdr:row>30</xdr:row>
      <xdr:rowOff>210820</xdr:rowOff>
    </xdr:to>
    <xdr:pic>
      <xdr:nvPicPr>
        <xdr:cNvPr id="4" name="Picture 14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847975" y="8382000"/>
          <a:ext cx="12700" cy="21082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12700</xdr:colOff>
      <xdr:row>43</xdr:row>
      <xdr:rowOff>39370</xdr:rowOff>
    </xdr:to>
    <xdr:pic>
      <xdr:nvPicPr>
        <xdr:cNvPr id="5" name="Picture 14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847975" y="11385550"/>
          <a:ext cx="12700" cy="21082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12700</xdr:colOff>
      <xdr:row>43</xdr:row>
      <xdr:rowOff>39370</xdr:rowOff>
    </xdr:to>
    <xdr:pic>
      <xdr:nvPicPr>
        <xdr:cNvPr id="6" name="Picture 14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847975" y="11385550"/>
          <a:ext cx="12700" cy="21082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12700</xdr:colOff>
      <xdr:row>43</xdr:row>
      <xdr:rowOff>39370</xdr:rowOff>
    </xdr:to>
    <xdr:pic>
      <xdr:nvPicPr>
        <xdr:cNvPr id="7" name="Picture 14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847975" y="11385550"/>
          <a:ext cx="12700" cy="21082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12700</xdr:colOff>
      <xdr:row>4</xdr:row>
      <xdr:rowOff>210820</xdr:rowOff>
    </xdr:to>
    <xdr:pic>
      <xdr:nvPicPr>
        <xdr:cNvPr id="8" name="Picture 14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847975" y="2108200"/>
          <a:ext cx="12700" cy="21082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12700</xdr:colOff>
      <xdr:row>4</xdr:row>
      <xdr:rowOff>210820</xdr:rowOff>
    </xdr:to>
    <xdr:pic>
      <xdr:nvPicPr>
        <xdr:cNvPr id="9" name="Picture 14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847975" y="2108200"/>
          <a:ext cx="12700" cy="210820"/>
        </a:xfrm>
        <a:prstGeom prst="rect">
          <a:avLst/>
        </a:prstGeom>
        <a:noFill/>
        <a:ln w="1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1"/>
  <sheetViews>
    <sheetView tabSelected="1" workbookViewId="0">
      <selection activeCell="A1" sqref="A1:J1"/>
    </sheetView>
  </sheetViews>
  <sheetFormatPr defaultColWidth="9" defaultRowHeight="13.5"/>
  <cols>
    <col min="1" max="1" width="5.25" style="6" customWidth="1"/>
    <col min="2" max="2" width="24" style="8" customWidth="1"/>
    <col min="3" max="3" width="8.125" style="8" customWidth="1"/>
    <col min="4" max="4" width="7.25" style="8" customWidth="1"/>
    <col min="5" max="5" width="6.875" style="8" customWidth="1"/>
    <col min="6" max="6" width="7.875" style="8" customWidth="1"/>
    <col min="7" max="7" width="6.125" style="8" customWidth="1"/>
    <col min="8" max="8" width="8" style="8" customWidth="1"/>
    <col min="9" max="9" width="10.75" style="8" customWidth="1"/>
    <col min="10" max="10" width="11.75" style="8" customWidth="1"/>
    <col min="11" max="11" width="10.125" style="8" customWidth="1"/>
    <col min="12" max="16384" width="9" style="8"/>
  </cols>
  <sheetData>
    <row r="1" ht="45" customHeight="1" spans="1:11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="1" customFormat="1" ht="54" customHeight="1" spans="1:11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="2" customFormat="1" ht="48" customHeight="1" spans="1:11">
      <c r="A3" s="12" t="s">
        <v>2</v>
      </c>
      <c r="B3" s="12" t="s">
        <v>3</v>
      </c>
      <c r="C3" s="12" t="s">
        <v>4</v>
      </c>
      <c r="D3" s="12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3" t="s">
        <v>11</v>
      </c>
      <c r="K3" s="14" t="s">
        <v>12</v>
      </c>
    </row>
    <row r="4" s="3" customFormat="1" ht="19" customHeight="1" spans="1:11">
      <c r="A4" s="15" t="s">
        <v>13</v>
      </c>
      <c r="B4" s="16" t="s">
        <v>14</v>
      </c>
      <c r="C4" s="16" t="s">
        <v>15</v>
      </c>
      <c r="D4" s="16">
        <v>1</v>
      </c>
      <c r="E4" s="16">
        <v>202601</v>
      </c>
      <c r="F4" s="16">
        <v>202602</v>
      </c>
      <c r="G4" s="16">
        <v>3</v>
      </c>
      <c r="H4" s="16">
        <v>7</v>
      </c>
      <c r="I4" s="16">
        <f>452.66*G4</f>
        <v>1357.98</v>
      </c>
      <c r="J4" s="17">
        <f>113.165*G4</f>
        <v>339.495</v>
      </c>
      <c r="K4" s="16"/>
    </row>
    <row r="5" s="3" customFormat="1" ht="19" customHeight="1" spans="1:11">
      <c r="A5" s="15" t="s">
        <v>16</v>
      </c>
      <c r="B5" s="16" t="s">
        <v>17</v>
      </c>
      <c r="C5" s="16" t="s">
        <v>18</v>
      </c>
      <c r="D5" s="16">
        <v>1</v>
      </c>
      <c r="E5" s="16">
        <v>202601</v>
      </c>
      <c r="F5" s="16">
        <v>202602</v>
      </c>
      <c r="G5" s="16">
        <v>2</v>
      </c>
      <c r="H5" s="16">
        <v>4</v>
      </c>
      <c r="I5" s="16">
        <f t="shared" ref="I5:I39" si="0">452.66*G5</f>
        <v>905.32</v>
      </c>
      <c r="J5" s="17">
        <f t="shared" ref="J5:J39" si="1">113.165*G5</f>
        <v>226.33</v>
      </c>
      <c r="K5" s="16"/>
    </row>
    <row r="6" s="3" customFormat="1" ht="19" customHeight="1" spans="1:11">
      <c r="A6" s="15" t="s">
        <v>19</v>
      </c>
      <c r="B6" s="16" t="s">
        <v>17</v>
      </c>
      <c r="C6" s="16" t="s">
        <v>20</v>
      </c>
      <c r="D6" s="16">
        <v>1</v>
      </c>
      <c r="E6" s="16">
        <v>202601</v>
      </c>
      <c r="F6" s="16">
        <v>202602</v>
      </c>
      <c r="G6" s="16">
        <v>2</v>
      </c>
      <c r="H6" s="16">
        <v>4</v>
      </c>
      <c r="I6" s="16">
        <f t="shared" si="0"/>
        <v>905.32</v>
      </c>
      <c r="J6" s="17">
        <f t="shared" si="1"/>
        <v>226.33</v>
      </c>
      <c r="K6" s="16"/>
    </row>
    <row r="7" s="3" customFormat="1" ht="19" customHeight="1" spans="1:11">
      <c r="A7" s="15" t="s">
        <v>21</v>
      </c>
      <c r="B7" s="16" t="s">
        <v>17</v>
      </c>
      <c r="C7" s="16" t="s">
        <v>22</v>
      </c>
      <c r="D7" s="16">
        <v>1</v>
      </c>
      <c r="E7" s="16">
        <v>202601</v>
      </c>
      <c r="F7" s="16">
        <v>202602</v>
      </c>
      <c r="G7" s="16">
        <v>2</v>
      </c>
      <c r="H7" s="16">
        <v>4</v>
      </c>
      <c r="I7" s="16">
        <f t="shared" si="0"/>
        <v>905.32</v>
      </c>
      <c r="J7" s="17">
        <f t="shared" si="1"/>
        <v>226.33</v>
      </c>
      <c r="K7" s="16"/>
    </row>
    <row r="8" s="3" customFormat="1" ht="19" customHeight="1" spans="1:11">
      <c r="A8" s="15" t="s">
        <v>23</v>
      </c>
      <c r="B8" s="16" t="s">
        <v>24</v>
      </c>
      <c r="C8" s="16" t="s">
        <v>25</v>
      </c>
      <c r="D8" s="16">
        <v>2</v>
      </c>
      <c r="E8" s="16">
        <v>202601</v>
      </c>
      <c r="F8" s="16">
        <v>202602</v>
      </c>
      <c r="G8" s="16">
        <v>2</v>
      </c>
      <c r="H8" s="16">
        <v>1</v>
      </c>
      <c r="I8" s="16">
        <f t="shared" si="0"/>
        <v>905.32</v>
      </c>
      <c r="J8" s="17">
        <f t="shared" si="1"/>
        <v>226.33</v>
      </c>
      <c r="K8" s="16"/>
    </row>
    <row r="9" s="3" customFormat="1" ht="19" customHeight="1" spans="1:11">
      <c r="A9" s="15" t="s">
        <v>26</v>
      </c>
      <c r="B9" s="16" t="s">
        <v>24</v>
      </c>
      <c r="C9" s="16" t="s">
        <v>27</v>
      </c>
      <c r="D9" s="16">
        <v>1</v>
      </c>
      <c r="E9" s="16">
        <v>202601</v>
      </c>
      <c r="F9" s="16">
        <v>202602</v>
      </c>
      <c r="G9" s="16">
        <v>2</v>
      </c>
      <c r="H9" s="16">
        <v>8</v>
      </c>
      <c r="I9" s="16">
        <f t="shared" si="0"/>
        <v>905.32</v>
      </c>
      <c r="J9" s="17">
        <f t="shared" si="1"/>
        <v>226.33</v>
      </c>
      <c r="K9" s="16"/>
    </row>
    <row r="10" s="3" customFormat="1" ht="19" customHeight="1" spans="1:11">
      <c r="A10" s="15" t="s">
        <v>28</v>
      </c>
      <c r="B10" s="16" t="s">
        <v>29</v>
      </c>
      <c r="C10" s="16" t="s">
        <v>30</v>
      </c>
      <c r="D10" s="16">
        <v>1</v>
      </c>
      <c r="E10" s="16">
        <v>202601</v>
      </c>
      <c r="F10" s="16">
        <v>202602</v>
      </c>
      <c r="G10" s="16">
        <v>2</v>
      </c>
      <c r="H10" s="16">
        <v>7</v>
      </c>
      <c r="I10" s="16">
        <f t="shared" si="0"/>
        <v>905.32</v>
      </c>
      <c r="J10" s="17">
        <f t="shared" si="1"/>
        <v>226.33</v>
      </c>
      <c r="K10" s="16"/>
    </row>
    <row r="11" s="3" customFormat="1" ht="19" customHeight="1" spans="1:11">
      <c r="A11" s="15" t="s">
        <v>31</v>
      </c>
      <c r="B11" s="16" t="s">
        <v>29</v>
      </c>
      <c r="C11" s="16" t="s">
        <v>32</v>
      </c>
      <c r="D11" s="16">
        <v>1</v>
      </c>
      <c r="E11" s="16">
        <v>202601</v>
      </c>
      <c r="F11" s="16">
        <v>202602</v>
      </c>
      <c r="G11" s="16">
        <v>2</v>
      </c>
      <c r="H11" s="16">
        <v>7</v>
      </c>
      <c r="I11" s="16">
        <f t="shared" si="0"/>
        <v>905.32</v>
      </c>
      <c r="J11" s="17">
        <f t="shared" si="1"/>
        <v>226.33</v>
      </c>
      <c r="K11" s="16"/>
    </row>
    <row r="12" s="3" customFormat="1" ht="19" customHeight="1" spans="1:11">
      <c r="A12" s="15" t="s">
        <v>33</v>
      </c>
      <c r="B12" s="16" t="s">
        <v>29</v>
      </c>
      <c r="C12" s="16" t="s">
        <v>34</v>
      </c>
      <c r="D12" s="16">
        <v>1</v>
      </c>
      <c r="E12" s="16">
        <v>202601</v>
      </c>
      <c r="F12" s="16">
        <v>202602</v>
      </c>
      <c r="G12" s="16">
        <v>2</v>
      </c>
      <c r="H12" s="16">
        <v>7</v>
      </c>
      <c r="I12" s="16">
        <f t="shared" si="0"/>
        <v>905.32</v>
      </c>
      <c r="J12" s="17">
        <f t="shared" si="1"/>
        <v>226.33</v>
      </c>
      <c r="K12" s="16"/>
    </row>
    <row r="13" s="3" customFormat="1" ht="19" customHeight="1" spans="1:11">
      <c r="A13" s="15" t="s">
        <v>35</v>
      </c>
      <c r="B13" s="16" t="s">
        <v>29</v>
      </c>
      <c r="C13" s="16" t="s">
        <v>36</v>
      </c>
      <c r="D13" s="16">
        <v>1</v>
      </c>
      <c r="E13" s="16">
        <v>202601</v>
      </c>
      <c r="F13" s="16">
        <v>202602</v>
      </c>
      <c r="G13" s="16">
        <v>2</v>
      </c>
      <c r="H13" s="16">
        <v>7</v>
      </c>
      <c r="I13" s="16">
        <f t="shared" si="0"/>
        <v>905.32</v>
      </c>
      <c r="J13" s="17">
        <f t="shared" si="1"/>
        <v>226.33</v>
      </c>
      <c r="K13" s="16"/>
    </row>
    <row r="14" s="3" customFormat="1" ht="19" customHeight="1" spans="1:11">
      <c r="A14" s="15" t="s">
        <v>37</v>
      </c>
      <c r="B14" s="16" t="s">
        <v>29</v>
      </c>
      <c r="C14" s="16" t="s">
        <v>38</v>
      </c>
      <c r="D14" s="16">
        <v>2</v>
      </c>
      <c r="E14" s="16">
        <v>202601</v>
      </c>
      <c r="F14" s="16">
        <v>202602</v>
      </c>
      <c r="G14" s="16">
        <v>2</v>
      </c>
      <c r="H14" s="16">
        <v>7</v>
      </c>
      <c r="I14" s="16">
        <f t="shared" si="0"/>
        <v>905.32</v>
      </c>
      <c r="J14" s="17">
        <f t="shared" si="1"/>
        <v>226.33</v>
      </c>
      <c r="K14" s="16"/>
    </row>
    <row r="15" s="3" customFormat="1" ht="19" customHeight="1" spans="1:11">
      <c r="A15" s="15" t="s">
        <v>39</v>
      </c>
      <c r="B15" s="16" t="s">
        <v>29</v>
      </c>
      <c r="C15" s="16" t="s">
        <v>40</v>
      </c>
      <c r="D15" s="16">
        <v>1</v>
      </c>
      <c r="E15" s="16">
        <v>202601</v>
      </c>
      <c r="F15" s="16">
        <v>202602</v>
      </c>
      <c r="G15" s="16">
        <v>2</v>
      </c>
      <c r="H15" s="16">
        <v>7</v>
      </c>
      <c r="I15" s="16">
        <f t="shared" si="0"/>
        <v>905.32</v>
      </c>
      <c r="J15" s="17">
        <f t="shared" si="1"/>
        <v>226.33</v>
      </c>
      <c r="K15" s="16"/>
    </row>
    <row r="16" s="3" customFormat="1" ht="19" customHeight="1" spans="1:11">
      <c r="A16" s="15" t="s">
        <v>41</v>
      </c>
      <c r="B16" s="16" t="s">
        <v>29</v>
      </c>
      <c r="C16" s="16" t="s">
        <v>42</v>
      </c>
      <c r="D16" s="16">
        <v>1</v>
      </c>
      <c r="E16" s="16">
        <v>202601</v>
      </c>
      <c r="F16" s="16">
        <v>202602</v>
      </c>
      <c r="G16" s="16">
        <v>2</v>
      </c>
      <c r="H16" s="16">
        <v>7</v>
      </c>
      <c r="I16" s="16">
        <f t="shared" si="0"/>
        <v>905.32</v>
      </c>
      <c r="J16" s="17">
        <f t="shared" si="1"/>
        <v>226.33</v>
      </c>
      <c r="K16" s="16"/>
    </row>
    <row r="17" s="3" customFormat="1" ht="19" customHeight="1" spans="1:11">
      <c r="A17" s="15" t="s">
        <v>43</v>
      </c>
      <c r="B17" s="16" t="s">
        <v>29</v>
      </c>
      <c r="C17" s="16" t="s">
        <v>44</v>
      </c>
      <c r="D17" s="16">
        <v>1</v>
      </c>
      <c r="E17" s="16">
        <v>202601</v>
      </c>
      <c r="F17" s="16">
        <v>202602</v>
      </c>
      <c r="G17" s="16">
        <v>2</v>
      </c>
      <c r="H17" s="16">
        <v>7</v>
      </c>
      <c r="I17" s="16">
        <f t="shared" si="0"/>
        <v>905.32</v>
      </c>
      <c r="J17" s="17">
        <f t="shared" si="1"/>
        <v>226.33</v>
      </c>
      <c r="K17" s="16"/>
    </row>
    <row r="18" s="3" customFormat="1" ht="19" customHeight="1" spans="1:11">
      <c r="A18" s="15" t="s">
        <v>45</v>
      </c>
      <c r="B18" s="16" t="s">
        <v>29</v>
      </c>
      <c r="C18" s="16" t="s">
        <v>46</v>
      </c>
      <c r="D18" s="16">
        <v>1</v>
      </c>
      <c r="E18" s="16">
        <v>202601</v>
      </c>
      <c r="F18" s="16">
        <v>202602</v>
      </c>
      <c r="G18" s="16">
        <v>2</v>
      </c>
      <c r="H18" s="16">
        <v>7</v>
      </c>
      <c r="I18" s="16">
        <f t="shared" si="0"/>
        <v>905.32</v>
      </c>
      <c r="J18" s="17">
        <f t="shared" si="1"/>
        <v>226.33</v>
      </c>
      <c r="K18" s="16"/>
    </row>
    <row r="19" s="3" customFormat="1" ht="19" customHeight="1" spans="1:11">
      <c r="A19" s="15" t="s">
        <v>47</v>
      </c>
      <c r="B19" s="16" t="s">
        <v>29</v>
      </c>
      <c r="C19" s="16" t="s">
        <v>48</v>
      </c>
      <c r="D19" s="16">
        <v>1</v>
      </c>
      <c r="E19" s="16">
        <v>202601</v>
      </c>
      <c r="F19" s="16">
        <v>202602</v>
      </c>
      <c r="G19" s="16">
        <v>2</v>
      </c>
      <c r="H19" s="16">
        <v>7</v>
      </c>
      <c r="I19" s="16">
        <f t="shared" si="0"/>
        <v>905.32</v>
      </c>
      <c r="J19" s="17">
        <f t="shared" si="1"/>
        <v>226.33</v>
      </c>
      <c r="K19" s="16"/>
    </row>
    <row r="20" s="3" customFormat="1" ht="19" customHeight="1" spans="1:11">
      <c r="A20" s="15" t="s">
        <v>49</v>
      </c>
      <c r="B20" s="16" t="s">
        <v>29</v>
      </c>
      <c r="C20" s="16" t="s">
        <v>50</v>
      </c>
      <c r="D20" s="16">
        <v>1</v>
      </c>
      <c r="E20" s="16">
        <v>202601</v>
      </c>
      <c r="F20" s="16">
        <v>202602</v>
      </c>
      <c r="G20" s="16">
        <v>2</v>
      </c>
      <c r="H20" s="16">
        <v>7</v>
      </c>
      <c r="I20" s="16">
        <f t="shared" si="0"/>
        <v>905.32</v>
      </c>
      <c r="J20" s="17">
        <f t="shared" si="1"/>
        <v>226.33</v>
      </c>
      <c r="K20" s="16"/>
    </row>
    <row r="21" s="3" customFormat="1" ht="19" customHeight="1" spans="1:11">
      <c r="A21" s="15" t="s">
        <v>51</v>
      </c>
      <c r="B21" s="16" t="s">
        <v>29</v>
      </c>
      <c r="C21" s="16" t="s">
        <v>52</v>
      </c>
      <c r="D21" s="16">
        <v>1</v>
      </c>
      <c r="E21" s="16">
        <v>202601</v>
      </c>
      <c r="F21" s="16">
        <v>202602</v>
      </c>
      <c r="G21" s="16">
        <v>2</v>
      </c>
      <c r="H21" s="16">
        <v>7</v>
      </c>
      <c r="I21" s="16">
        <f t="shared" si="0"/>
        <v>905.32</v>
      </c>
      <c r="J21" s="17">
        <f t="shared" si="1"/>
        <v>226.33</v>
      </c>
      <c r="K21" s="16"/>
    </row>
    <row r="22" s="3" customFormat="1" ht="19" customHeight="1" spans="1:11">
      <c r="A22" s="15" t="s">
        <v>53</v>
      </c>
      <c r="B22" s="16" t="s">
        <v>29</v>
      </c>
      <c r="C22" s="16" t="s">
        <v>54</v>
      </c>
      <c r="D22" s="16">
        <v>1</v>
      </c>
      <c r="E22" s="16">
        <v>202601</v>
      </c>
      <c r="F22" s="16">
        <v>202602</v>
      </c>
      <c r="G22" s="16">
        <v>2</v>
      </c>
      <c r="H22" s="16">
        <v>7</v>
      </c>
      <c r="I22" s="16">
        <f t="shared" si="0"/>
        <v>905.32</v>
      </c>
      <c r="J22" s="17">
        <f t="shared" si="1"/>
        <v>226.33</v>
      </c>
      <c r="K22" s="16"/>
    </row>
    <row r="23" s="3" customFormat="1" ht="19" customHeight="1" spans="1:11">
      <c r="A23" s="15" t="s">
        <v>55</v>
      </c>
      <c r="B23" s="16" t="s">
        <v>29</v>
      </c>
      <c r="C23" s="16" t="s">
        <v>56</v>
      </c>
      <c r="D23" s="16">
        <v>1</v>
      </c>
      <c r="E23" s="16">
        <v>202601</v>
      </c>
      <c r="F23" s="16">
        <v>202602</v>
      </c>
      <c r="G23" s="16">
        <v>2</v>
      </c>
      <c r="H23" s="16">
        <v>7</v>
      </c>
      <c r="I23" s="16">
        <f t="shared" si="0"/>
        <v>905.32</v>
      </c>
      <c r="J23" s="17">
        <f t="shared" si="1"/>
        <v>226.33</v>
      </c>
      <c r="K23" s="16"/>
    </row>
    <row r="24" s="3" customFormat="1" ht="19" customHeight="1" spans="1:11">
      <c r="A24" s="15" t="s">
        <v>57</v>
      </c>
      <c r="B24" s="16" t="s">
        <v>29</v>
      </c>
      <c r="C24" s="16" t="s">
        <v>58</v>
      </c>
      <c r="D24" s="16">
        <v>1</v>
      </c>
      <c r="E24" s="16">
        <v>202601</v>
      </c>
      <c r="F24" s="16">
        <v>202602</v>
      </c>
      <c r="G24" s="16">
        <v>2</v>
      </c>
      <c r="H24" s="16">
        <v>7</v>
      </c>
      <c r="I24" s="16">
        <f t="shared" si="0"/>
        <v>905.32</v>
      </c>
      <c r="J24" s="17">
        <f t="shared" si="1"/>
        <v>226.33</v>
      </c>
      <c r="K24" s="16"/>
    </row>
    <row r="25" s="3" customFormat="1" ht="19" customHeight="1" spans="1:11">
      <c r="A25" s="15" t="s">
        <v>59</v>
      </c>
      <c r="B25" s="16" t="s">
        <v>29</v>
      </c>
      <c r="C25" s="16" t="s">
        <v>60</v>
      </c>
      <c r="D25" s="16">
        <v>1</v>
      </c>
      <c r="E25" s="16">
        <v>202601</v>
      </c>
      <c r="F25" s="16">
        <v>202602</v>
      </c>
      <c r="G25" s="16">
        <v>2</v>
      </c>
      <c r="H25" s="16">
        <v>7</v>
      </c>
      <c r="I25" s="16">
        <f t="shared" si="0"/>
        <v>905.32</v>
      </c>
      <c r="J25" s="17">
        <f t="shared" si="1"/>
        <v>226.33</v>
      </c>
      <c r="K25" s="16"/>
    </row>
    <row r="26" s="3" customFormat="1" ht="19" customHeight="1" spans="1:11">
      <c r="A26" s="15" t="s">
        <v>61</v>
      </c>
      <c r="B26" s="16" t="s">
        <v>29</v>
      </c>
      <c r="C26" s="16" t="s">
        <v>62</v>
      </c>
      <c r="D26" s="16">
        <v>1</v>
      </c>
      <c r="E26" s="16">
        <v>202601</v>
      </c>
      <c r="F26" s="16">
        <v>202602</v>
      </c>
      <c r="G26" s="16">
        <v>2</v>
      </c>
      <c r="H26" s="16">
        <v>7</v>
      </c>
      <c r="I26" s="16">
        <f t="shared" si="0"/>
        <v>905.32</v>
      </c>
      <c r="J26" s="17">
        <f t="shared" si="1"/>
        <v>226.33</v>
      </c>
      <c r="K26" s="16"/>
    </row>
    <row r="27" s="3" customFormat="1" ht="19" customHeight="1" spans="1:11">
      <c r="A27" s="15" t="s">
        <v>63</v>
      </c>
      <c r="B27" s="16" t="s">
        <v>29</v>
      </c>
      <c r="C27" s="16" t="s">
        <v>64</v>
      </c>
      <c r="D27" s="16">
        <v>1</v>
      </c>
      <c r="E27" s="16">
        <v>202504</v>
      </c>
      <c r="F27" s="16">
        <v>202510</v>
      </c>
      <c r="G27" s="16">
        <v>2</v>
      </c>
      <c r="H27" s="16">
        <v>7</v>
      </c>
      <c r="I27" s="16">
        <f t="shared" si="0"/>
        <v>905.32</v>
      </c>
      <c r="J27" s="17">
        <f t="shared" si="1"/>
        <v>226.33</v>
      </c>
      <c r="K27" s="16"/>
    </row>
    <row r="28" s="3" customFormat="1" ht="19" customHeight="1" spans="1:11">
      <c r="A28" s="15" t="s">
        <v>65</v>
      </c>
      <c r="B28" s="16" t="s">
        <v>66</v>
      </c>
      <c r="C28" s="16" t="s">
        <v>67</v>
      </c>
      <c r="D28" s="16">
        <v>2</v>
      </c>
      <c r="E28" s="16">
        <v>202504</v>
      </c>
      <c r="F28" s="16">
        <v>202510</v>
      </c>
      <c r="G28" s="16">
        <v>7</v>
      </c>
      <c r="H28" s="16">
        <v>2</v>
      </c>
      <c r="I28" s="16">
        <f t="shared" si="0"/>
        <v>3168.62</v>
      </c>
      <c r="J28" s="17">
        <f t="shared" si="1"/>
        <v>792.155</v>
      </c>
      <c r="K28" s="16"/>
    </row>
    <row r="29" s="3" customFormat="1" ht="19" customHeight="1" spans="1:11">
      <c r="A29" s="15" t="s">
        <v>68</v>
      </c>
      <c r="B29" s="16" t="s">
        <v>66</v>
      </c>
      <c r="C29" s="16" t="s">
        <v>69</v>
      </c>
      <c r="D29" s="16">
        <v>2</v>
      </c>
      <c r="E29" s="16">
        <v>202504</v>
      </c>
      <c r="F29" s="16">
        <v>202506</v>
      </c>
      <c r="G29" s="16">
        <v>3</v>
      </c>
      <c r="H29" s="16">
        <v>6</v>
      </c>
      <c r="I29" s="16">
        <f t="shared" si="0"/>
        <v>1357.98</v>
      </c>
      <c r="J29" s="17">
        <f t="shared" si="1"/>
        <v>339.495</v>
      </c>
      <c r="K29" s="16"/>
    </row>
    <row r="30" s="3" customFormat="1" ht="19" customHeight="1" spans="1:11">
      <c r="A30" s="15" t="s">
        <v>70</v>
      </c>
      <c r="B30" s="16" t="s">
        <v>71</v>
      </c>
      <c r="C30" s="16" t="s">
        <v>72</v>
      </c>
      <c r="D30" s="16">
        <v>2</v>
      </c>
      <c r="E30" s="16">
        <v>202601</v>
      </c>
      <c r="F30" s="16">
        <v>202602</v>
      </c>
      <c r="G30" s="16">
        <v>2</v>
      </c>
      <c r="H30" s="16">
        <v>5</v>
      </c>
      <c r="I30" s="16">
        <f t="shared" si="0"/>
        <v>905.32</v>
      </c>
      <c r="J30" s="17">
        <f t="shared" si="1"/>
        <v>226.33</v>
      </c>
      <c r="K30" s="16"/>
    </row>
    <row r="31" s="4" customFormat="1" ht="19" customHeight="1" spans="1:11">
      <c r="A31" s="15" t="s">
        <v>73</v>
      </c>
      <c r="B31" s="16" t="s">
        <v>71</v>
      </c>
      <c r="C31" s="16" t="s">
        <v>74</v>
      </c>
      <c r="D31" s="16">
        <v>2</v>
      </c>
      <c r="E31" s="16">
        <v>202601</v>
      </c>
      <c r="F31" s="16">
        <v>202602</v>
      </c>
      <c r="G31" s="16">
        <v>2</v>
      </c>
      <c r="H31" s="16">
        <v>5</v>
      </c>
      <c r="I31" s="16">
        <f t="shared" si="0"/>
        <v>905.32</v>
      </c>
      <c r="J31" s="17">
        <f t="shared" si="1"/>
        <v>226.33</v>
      </c>
      <c r="K31" s="16"/>
    </row>
    <row r="32" s="5" customFormat="1" ht="19" customHeight="1" spans="1:11">
      <c r="A32" s="15" t="s">
        <v>75</v>
      </c>
      <c r="B32" s="16" t="s">
        <v>71</v>
      </c>
      <c r="C32" s="16" t="s">
        <v>76</v>
      </c>
      <c r="D32" s="16">
        <v>2</v>
      </c>
      <c r="E32" s="16">
        <v>202601</v>
      </c>
      <c r="F32" s="16">
        <v>202602</v>
      </c>
      <c r="G32" s="16">
        <v>2</v>
      </c>
      <c r="H32" s="16">
        <v>5</v>
      </c>
      <c r="I32" s="16">
        <f t="shared" si="0"/>
        <v>905.32</v>
      </c>
      <c r="J32" s="17">
        <f t="shared" si="1"/>
        <v>226.33</v>
      </c>
      <c r="K32" s="16"/>
    </row>
    <row r="33" s="4" customFormat="1" ht="19" customHeight="1" spans="1:11">
      <c r="A33" s="15" t="s">
        <v>77</v>
      </c>
      <c r="B33" s="16" t="s">
        <v>71</v>
      </c>
      <c r="C33" s="16" t="s">
        <v>78</v>
      </c>
      <c r="D33" s="16">
        <v>2</v>
      </c>
      <c r="E33" s="16">
        <v>202601</v>
      </c>
      <c r="F33" s="16">
        <v>202602</v>
      </c>
      <c r="G33" s="16">
        <v>2</v>
      </c>
      <c r="H33" s="16">
        <v>5</v>
      </c>
      <c r="I33" s="16">
        <f t="shared" si="0"/>
        <v>905.32</v>
      </c>
      <c r="J33" s="17">
        <f t="shared" si="1"/>
        <v>226.33</v>
      </c>
      <c r="K33" s="16"/>
    </row>
    <row r="34" s="4" customFormat="1" ht="19" customHeight="1" spans="1:11">
      <c r="A34" s="15" t="s">
        <v>79</v>
      </c>
      <c r="B34" s="16" t="s">
        <v>71</v>
      </c>
      <c r="C34" s="16" t="s">
        <v>80</v>
      </c>
      <c r="D34" s="16">
        <v>2</v>
      </c>
      <c r="E34" s="16">
        <v>202601</v>
      </c>
      <c r="F34" s="16">
        <v>202602</v>
      </c>
      <c r="G34" s="16">
        <v>2</v>
      </c>
      <c r="H34" s="16">
        <v>5</v>
      </c>
      <c r="I34" s="16">
        <f t="shared" si="0"/>
        <v>905.32</v>
      </c>
      <c r="J34" s="17">
        <f t="shared" si="1"/>
        <v>226.33</v>
      </c>
      <c r="K34" s="16"/>
    </row>
    <row r="35" s="4" customFormat="1" ht="19" customHeight="1" spans="1:11">
      <c r="A35" s="15" t="s">
        <v>81</v>
      </c>
      <c r="B35" s="16" t="s">
        <v>71</v>
      </c>
      <c r="C35" s="16" t="s">
        <v>82</v>
      </c>
      <c r="D35" s="16">
        <v>2</v>
      </c>
      <c r="E35" s="16">
        <v>202601</v>
      </c>
      <c r="F35" s="16">
        <v>202602</v>
      </c>
      <c r="G35" s="16">
        <v>2</v>
      </c>
      <c r="H35" s="16">
        <v>5</v>
      </c>
      <c r="I35" s="16">
        <f t="shared" si="0"/>
        <v>905.32</v>
      </c>
      <c r="J35" s="17">
        <f t="shared" si="1"/>
        <v>226.33</v>
      </c>
      <c r="K35" s="16"/>
    </row>
    <row r="36" s="4" customFormat="1" ht="19" customHeight="1" spans="1:11">
      <c r="A36" s="15" t="s">
        <v>83</v>
      </c>
      <c r="B36" s="16" t="s">
        <v>71</v>
      </c>
      <c r="C36" s="16" t="s">
        <v>84</v>
      </c>
      <c r="D36" s="16">
        <v>2</v>
      </c>
      <c r="E36" s="16">
        <v>202601</v>
      </c>
      <c r="F36" s="16">
        <v>202602</v>
      </c>
      <c r="G36" s="16">
        <v>2</v>
      </c>
      <c r="H36" s="16">
        <v>6</v>
      </c>
      <c r="I36" s="16">
        <f t="shared" si="0"/>
        <v>905.32</v>
      </c>
      <c r="J36" s="17">
        <f t="shared" si="1"/>
        <v>226.33</v>
      </c>
      <c r="K36" s="16"/>
    </row>
    <row r="37" s="4" customFormat="1" ht="19" customHeight="1" spans="1:11">
      <c r="A37" s="15" t="s">
        <v>85</v>
      </c>
      <c r="B37" s="16" t="s">
        <v>86</v>
      </c>
      <c r="C37" s="16" t="s">
        <v>87</v>
      </c>
      <c r="D37" s="16">
        <v>1</v>
      </c>
      <c r="E37" s="16">
        <v>202601</v>
      </c>
      <c r="F37" s="16">
        <v>202602</v>
      </c>
      <c r="G37" s="16">
        <v>2</v>
      </c>
      <c r="H37" s="16">
        <v>7</v>
      </c>
      <c r="I37" s="16">
        <f t="shared" si="0"/>
        <v>905.32</v>
      </c>
      <c r="J37" s="17">
        <f t="shared" si="1"/>
        <v>226.33</v>
      </c>
      <c r="K37" s="16"/>
    </row>
    <row r="38" s="4" customFormat="1" ht="19" customHeight="1" spans="1:11">
      <c r="A38" s="15" t="s">
        <v>88</v>
      </c>
      <c r="B38" s="16" t="s">
        <v>86</v>
      </c>
      <c r="C38" s="16" t="s">
        <v>89</v>
      </c>
      <c r="D38" s="16">
        <v>1</v>
      </c>
      <c r="E38" s="16">
        <v>202601</v>
      </c>
      <c r="F38" s="16">
        <v>202602</v>
      </c>
      <c r="G38" s="16">
        <v>2</v>
      </c>
      <c r="H38" s="16">
        <v>7</v>
      </c>
      <c r="I38" s="16">
        <f t="shared" si="0"/>
        <v>905.32</v>
      </c>
      <c r="J38" s="17">
        <f t="shared" si="1"/>
        <v>226.33</v>
      </c>
      <c r="K38" s="16"/>
    </row>
    <row r="39" s="4" customFormat="1" ht="19" customHeight="1" spans="1:11">
      <c r="A39" s="15" t="s">
        <v>90</v>
      </c>
      <c r="B39" s="16" t="s">
        <v>86</v>
      </c>
      <c r="C39" s="16" t="s">
        <v>91</v>
      </c>
      <c r="D39" s="16">
        <v>1</v>
      </c>
      <c r="E39" s="16">
        <v>202601</v>
      </c>
      <c r="F39" s="16">
        <v>202602</v>
      </c>
      <c r="G39" s="16">
        <v>2</v>
      </c>
      <c r="H39" s="16">
        <v>7</v>
      </c>
      <c r="I39" s="16">
        <f t="shared" si="0"/>
        <v>905.32</v>
      </c>
      <c r="J39" s="17">
        <f t="shared" si="1"/>
        <v>226.33</v>
      </c>
      <c r="K39" s="16"/>
    </row>
    <row r="40" s="6" customFormat="1" ht="25" customHeight="1" spans="1:11">
      <c r="A40" s="15" t="s">
        <v>92</v>
      </c>
      <c r="B40" s="18" t="s">
        <v>93</v>
      </c>
      <c r="C40" s="18"/>
      <c r="D40" s="18"/>
      <c r="E40" s="18"/>
      <c r="F40" s="18"/>
      <c r="G40" s="18"/>
      <c r="H40" s="18"/>
      <c r="I40" s="18"/>
      <c r="J40" s="19">
        <f>SUM(J4:J39)</f>
        <v>8940.035</v>
      </c>
      <c r="K40" s="14"/>
    </row>
    <row r="41" s="7" customFormat="1" ht="27" customHeight="1" spans="1:11">
      <c r="A41" s="20" t="s">
        <v>94</v>
      </c>
      <c r="B41" s="21"/>
      <c r="C41" s="21"/>
      <c r="D41" s="21"/>
      <c r="E41" s="21"/>
      <c r="F41" s="21"/>
      <c r="G41" s="21"/>
      <c r="H41" s="21"/>
      <c r="I41" s="21"/>
      <c r="J41" s="21"/>
      <c r="K41" s="22"/>
    </row>
  </sheetData>
  <autoFilter xmlns:etc="http://www.wps.cn/officeDocument/2017/etCustomData" ref="A3:J41" etc:filterBottomFollowUsedRange="0">
    <extLst/>
  </autoFilter>
  <mergeCells count="4">
    <mergeCell ref="A1:J1"/>
    <mergeCell ref="A2:K2"/>
    <mergeCell ref="B40:I40"/>
    <mergeCell ref="A41:K41"/>
  </mergeCells>
  <pageMargins left="0.75" right="0.432638888888889" top="0.511805555555556" bottom="0.511805555555556" header="0.5" footer="0.5"/>
  <pageSetup paperSize="9" scale="85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星若海</cp:lastModifiedBy>
  <dcterms:created xsi:type="dcterms:W3CDTF">2025-12-15T07:07:00Z</dcterms:created>
  <dcterms:modified xsi:type="dcterms:W3CDTF">2026-03-19T00:52:22Z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94EDE5FEE28F46BC93AA475834422A07_13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